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2013ΣΤΑΤ" sheetId="1" r:id="rId1"/>
  </sheets>
  <calcPr calcId="124519"/>
</workbook>
</file>

<file path=xl/calcChain.xml><?xml version="1.0" encoding="utf-8"?>
<calcChain xmlns="http://schemas.openxmlformats.org/spreadsheetml/2006/main">
  <c r="Q13" i="1"/>
  <c r="Q5"/>
  <c r="Q6"/>
  <c r="Q7"/>
  <c r="Q8"/>
  <c r="Q9"/>
  <c r="Q10"/>
  <c r="Q11"/>
  <c r="Q12"/>
  <c r="T9"/>
  <c r="P9"/>
  <c r="U9" s="1"/>
  <c r="P5"/>
  <c r="P6"/>
  <c r="P7"/>
  <c r="P8"/>
  <c r="P10"/>
  <c r="P11"/>
  <c r="P12"/>
  <c r="M13" l="1"/>
  <c r="N13"/>
  <c r="U7"/>
  <c r="U11"/>
  <c r="U12"/>
  <c r="U10"/>
  <c r="U8"/>
  <c r="U6"/>
  <c r="T12"/>
  <c r="T11"/>
  <c r="T10"/>
  <c r="T8"/>
  <c r="T7"/>
  <c r="T6"/>
  <c r="T5"/>
  <c r="P13" l="1"/>
  <c r="U5"/>
  <c r="D13"/>
  <c r="E13"/>
  <c r="F13"/>
  <c r="G13"/>
  <c r="H13"/>
  <c r="I13"/>
  <c r="J13"/>
  <c r="K13"/>
  <c r="L13"/>
  <c r="O13"/>
  <c r="S13" l="1"/>
  <c r="C13"/>
  <c r="U13" l="1"/>
  <c r="T13"/>
</calcChain>
</file>

<file path=xl/sharedStrings.xml><?xml version="1.0" encoding="utf-8"?>
<sst xmlns="http://schemas.openxmlformats.org/spreadsheetml/2006/main" count="55" uniqueCount="37">
  <si>
    <t>Τομέας</t>
  </si>
  <si>
    <t>ΠΑΘΟΛΟΓΙΚΟ</t>
  </si>
  <si>
    <t>ΧΕΙΡΟΥΡΓΙΚΟ</t>
  </si>
  <si>
    <t>Κλινική</t>
  </si>
  <si>
    <t>ΚΑΡΔΙΟΛΟΓΙΚΟ</t>
  </si>
  <si>
    <t>ΠΑΙΔΙΑΤΡΙΚΟ</t>
  </si>
  <si>
    <t>ΟΥΡΟΛΟΓΙΚΟ</t>
  </si>
  <si>
    <t>ΟΦΘΑΛΜΟΛΟΓΙΚΟ</t>
  </si>
  <si>
    <t>Κλίνες</t>
  </si>
  <si>
    <t>Παραμένοντες Προηγούμενης</t>
  </si>
  <si>
    <t>Είσοδοι</t>
  </si>
  <si>
    <t>Έξοδοι</t>
  </si>
  <si>
    <t>Θάνατοι</t>
  </si>
  <si>
    <t>Διακομιστήρια Εισόδου</t>
  </si>
  <si>
    <t>Διακομιστήρια Εξόδου</t>
  </si>
  <si>
    <t>ΜΗΝ</t>
  </si>
  <si>
    <t>ΜΗΝ Θάνατοι</t>
  </si>
  <si>
    <t>Ημέρες Νοσηλείας</t>
  </si>
  <si>
    <t>Εξιτήρια 1ης Μέρας</t>
  </si>
  <si>
    <t>Σύνολο Εισιτηρίων</t>
  </si>
  <si>
    <t>Σύνολο Εξιτηρίων</t>
  </si>
  <si>
    <t>Νοσηλευθέντες</t>
  </si>
  <si>
    <t>% Κάλυψη</t>
  </si>
  <si>
    <t>Παραμένοντες Επομένης</t>
  </si>
  <si>
    <t>ΜΟ</t>
  </si>
  <si>
    <t>Μέση Διάρκεια Νοσηλείας</t>
  </si>
  <si>
    <t>Ρυθμός Εισροής</t>
  </si>
  <si>
    <t>Διάστημα Εναλλαγής</t>
  </si>
  <si>
    <t>Διακομιδές Προς</t>
  </si>
  <si>
    <t>Διακομιδές Από</t>
  </si>
  <si>
    <t>Εκτακτες εισαγωγές</t>
  </si>
  <si>
    <t>Τακτικές εισαγωγές</t>
  </si>
  <si>
    <t>Εντός ευθύνης</t>
  </si>
  <si>
    <t>Εκτός ευθύνης</t>
  </si>
  <si>
    <t>ΜΑΙΕΥΤΙΚΟ - ΓΥΝΑΙΚ.</t>
  </si>
  <si>
    <t>ΟΡΘΟΠΕΔΙΚΟ</t>
  </si>
  <si>
    <t>ΔΕΛΤΙΟ ΚΙΝΗΣΗΣ ΑΠΟ 1/1/2015 ΕΩΣ 31/12/2015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</si>
</sst>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0"/>
      <name val="Arial"/>
    </font>
    <font>
      <sz val="8"/>
      <name val="Tahoma"/>
      <family val="2"/>
      <charset val="161"/>
    </font>
    <font>
      <b/>
      <sz val="8"/>
      <name val="Tahoma"/>
      <family val="2"/>
      <charset val="161"/>
    </font>
    <font>
      <b/>
      <sz val="10"/>
      <name val="Arial"/>
      <family val="2"/>
      <charset val="161"/>
    </font>
    <font>
      <sz val="8"/>
      <name val="Tahoma"/>
      <family val="2"/>
      <charset val="161"/>
    </font>
    <font>
      <b/>
      <sz val="12"/>
      <color rgb="FFFF0000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6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NumberFormat="1" applyFont="1" applyFill="1" applyBorder="1" applyAlignment="1" applyProtection="1">
      <alignment horizontal="left" vertical="top" wrapText="1"/>
    </xf>
    <xf numFmtId="10" fontId="0" fillId="0" borderId="0" xfId="0" applyNumberFormat="1"/>
    <xf numFmtId="10" fontId="1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Font="1" applyBorder="1"/>
    <xf numFmtId="0" fontId="1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0" fillId="0" borderId="1" xfId="0" applyBorder="1"/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right" vertical="top" wrapText="1"/>
    </xf>
    <xf numFmtId="0" fontId="2" fillId="4" borderId="1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righ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10" fontId="2" fillId="5" borderId="1" xfId="0" applyNumberFormat="1" applyFont="1" applyFill="1" applyBorder="1" applyAlignment="1" applyProtection="1">
      <alignment horizontal="right" vertical="top" wrapText="1"/>
    </xf>
    <xf numFmtId="164" fontId="1" fillId="0" borderId="1" xfId="0" applyNumberFormat="1" applyFont="1" applyFill="1" applyBorder="1" applyAlignment="1" applyProtection="1">
      <alignment horizontal="right" vertical="top" wrapText="1"/>
    </xf>
    <xf numFmtId="164" fontId="0" fillId="0" borderId="0" xfId="0" applyNumberFormat="1"/>
    <xf numFmtId="2" fontId="1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right" vertical="top" wrapText="1"/>
    </xf>
    <xf numFmtId="0" fontId="5" fillId="3" borderId="1" xfId="0" applyNumberFormat="1" applyFont="1" applyFill="1" applyBorder="1" applyAlignment="1" applyProtection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6A8CCB"/>
      <rgbColor rgb="009EBEF5"/>
      <rgbColor rgb="00B0CBF0"/>
      <rgbColor rgb="00A0A0A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27"/>
  <sheetViews>
    <sheetView showGridLines="0" tabSelected="1" zoomScale="90" zoomScaleNormal="90" workbookViewId="0">
      <selection activeCell="P4" sqref="P4:P13"/>
    </sheetView>
  </sheetViews>
  <sheetFormatPr defaultRowHeight="12.75"/>
  <cols>
    <col min="1" max="1" width="11.7109375" customWidth="1"/>
    <col min="2" max="2" width="16.42578125" customWidth="1"/>
    <col min="3" max="3" width="5.28515625" bestFit="1" customWidth="1"/>
    <col min="4" max="4" width="11.140625" bestFit="1" customWidth="1"/>
    <col min="5" max="5" width="5.85546875" bestFit="1" customWidth="1"/>
    <col min="6" max="6" width="5.7109375" bestFit="1" customWidth="1"/>
    <col min="7" max="7" width="6.5703125" bestFit="1" customWidth="1"/>
    <col min="8" max="9" width="10.42578125" bestFit="1" customWidth="1"/>
    <col min="10" max="10" width="5" bestFit="1" customWidth="1"/>
    <col min="11" max="11" width="6.5703125" bestFit="1" customWidth="1"/>
    <col min="12" max="12" width="8" bestFit="1" customWidth="1"/>
    <col min="13" max="13" width="9.28515625" bestFit="1" customWidth="1"/>
    <col min="14" max="14" width="8" bestFit="1" customWidth="1"/>
    <col min="15" max="15" width="7.5703125" bestFit="1" customWidth="1"/>
    <col min="16" max="16" width="18.5703125" customWidth="1"/>
    <col min="17" max="17" width="8.42578125" bestFit="1" customWidth="1"/>
    <col min="18" max="18" width="16" customWidth="1"/>
    <col min="19" max="19" width="10.85546875" customWidth="1"/>
    <col min="20" max="22" width="11.42578125" bestFit="1" customWidth="1"/>
    <col min="23" max="23" width="10.140625" bestFit="1" customWidth="1"/>
    <col min="24" max="25" width="8.28515625" bestFit="1" customWidth="1"/>
    <col min="26" max="27" width="8" bestFit="1" customWidth="1"/>
    <col min="28" max="29" width="6.7109375" bestFit="1" customWidth="1"/>
  </cols>
  <sheetData>
    <row r="2" spans="1:29">
      <c r="B2" s="4" t="s">
        <v>36</v>
      </c>
      <c r="C2" s="8"/>
      <c r="D2" s="8"/>
      <c r="E2" s="8"/>
      <c r="F2" s="8"/>
      <c r="S2" s="19" t="s">
        <v>36</v>
      </c>
      <c r="T2" s="19"/>
      <c r="U2" s="19"/>
      <c r="V2" s="19"/>
      <c r="W2" s="19"/>
    </row>
    <row r="4" spans="1:29" ht="21">
      <c r="A4" s="6" t="s">
        <v>0</v>
      </c>
      <c r="B4" s="6" t="s">
        <v>3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20" t="s">
        <v>21</v>
      </c>
      <c r="Q4" s="7" t="s">
        <v>22</v>
      </c>
      <c r="R4" s="6" t="s">
        <v>3</v>
      </c>
      <c r="S4" s="5" t="s">
        <v>23</v>
      </c>
      <c r="T4" s="5" t="s">
        <v>24</v>
      </c>
      <c r="U4" s="5" t="s">
        <v>25</v>
      </c>
      <c r="V4" s="5" t="s">
        <v>26</v>
      </c>
      <c r="W4" s="5" t="s">
        <v>27</v>
      </c>
      <c r="X4" s="5" t="s">
        <v>28</v>
      </c>
      <c r="Y4" s="5" t="s">
        <v>29</v>
      </c>
      <c r="Z4" s="5" t="s">
        <v>30</v>
      </c>
      <c r="AA4" s="5" t="s">
        <v>31</v>
      </c>
      <c r="AB4" s="5" t="s">
        <v>32</v>
      </c>
      <c r="AC4" s="5" t="s">
        <v>33</v>
      </c>
    </row>
    <row r="5" spans="1:29" ht="15">
      <c r="A5" s="1" t="s">
        <v>1</v>
      </c>
      <c r="B5" s="1" t="s">
        <v>4</v>
      </c>
      <c r="C5" s="11">
        <v>15</v>
      </c>
      <c r="D5" s="13"/>
      <c r="E5" s="13">
        <v>439</v>
      </c>
      <c r="F5" s="13">
        <v>406</v>
      </c>
      <c r="G5" s="13">
        <v>27</v>
      </c>
      <c r="H5" s="13">
        <v>14</v>
      </c>
      <c r="I5" s="13">
        <v>17</v>
      </c>
      <c r="J5" s="13">
        <v>125</v>
      </c>
      <c r="K5" s="13">
        <v>8</v>
      </c>
      <c r="L5" s="13">
        <v>1807</v>
      </c>
      <c r="M5" s="13">
        <v>1</v>
      </c>
      <c r="N5" s="13">
        <v>564</v>
      </c>
      <c r="O5" s="13">
        <v>558</v>
      </c>
      <c r="P5" s="21">
        <f>(N5+D5+H5)-M5</f>
        <v>577</v>
      </c>
      <c r="Q5" s="3">
        <f>(N5*U5)/(C5*365)</f>
        <v>0.32260962465278603</v>
      </c>
      <c r="R5" s="1" t="s">
        <v>4</v>
      </c>
      <c r="S5" s="13">
        <v>9</v>
      </c>
      <c r="T5" s="16">
        <f t="shared" ref="T5:T12" si="0">L5/N5</f>
        <v>3.2039007092198584</v>
      </c>
      <c r="U5" s="18">
        <f t="shared" ref="U5:U12" si="1">L5/P5</f>
        <v>3.1317157712305028</v>
      </c>
      <c r="V5" s="16">
        <v>3</v>
      </c>
      <c r="W5" s="16">
        <v>7.3125</v>
      </c>
      <c r="X5" s="13">
        <v>1</v>
      </c>
      <c r="Y5" s="13">
        <v>0</v>
      </c>
      <c r="Z5" s="13">
        <v>0</v>
      </c>
      <c r="AA5" s="13">
        <v>44</v>
      </c>
      <c r="AB5" s="13">
        <v>0</v>
      </c>
      <c r="AC5" s="13">
        <v>44</v>
      </c>
    </row>
    <row r="6" spans="1:29" ht="15">
      <c r="A6" s="1" t="s">
        <v>1</v>
      </c>
      <c r="B6" s="1" t="s">
        <v>1</v>
      </c>
      <c r="C6" s="11">
        <v>28</v>
      </c>
      <c r="D6" s="13"/>
      <c r="E6" s="13">
        <v>944</v>
      </c>
      <c r="F6" s="13">
        <v>813</v>
      </c>
      <c r="G6" s="13">
        <v>102</v>
      </c>
      <c r="H6" s="13">
        <v>21</v>
      </c>
      <c r="I6" s="13">
        <v>46</v>
      </c>
      <c r="J6" s="13">
        <v>271</v>
      </c>
      <c r="K6" s="13">
        <v>16</v>
      </c>
      <c r="L6" s="13">
        <v>3897</v>
      </c>
      <c r="M6" s="13">
        <v>2</v>
      </c>
      <c r="N6" s="13">
        <v>1215</v>
      </c>
      <c r="O6" s="13">
        <v>1186</v>
      </c>
      <c r="P6" s="21">
        <f t="shared" ref="P6:P12" si="2">(N6+D6+H6)-M6</f>
        <v>1234</v>
      </c>
      <c r="Q6" s="3">
        <f t="shared" ref="Q6:Q12" si="3">(N6*U6)/(C6*365)</f>
        <v>0.37544007523304163</v>
      </c>
      <c r="R6" s="1" t="s">
        <v>1</v>
      </c>
      <c r="S6" s="13">
        <v>11</v>
      </c>
      <c r="T6" s="16">
        <f t="shared" si="0"/>
        <v>3.2074074074074073</v>
      </c>
      <c r="U6" s="18">
        <f t="shared" si="1"/>
        <v>3.1580226904376012</v>
      </c>
      <c r="V6" s="16">
        <v>2.8275862069</v>
      </c>
      <c r="W6" s="16">
        <v>7.1951219512</v>
      </c>
      <c r="X6" s="13">
        <v>2</v>
      </c>
      <c r="Y6" s="13">
        <v>0</v>
      </c>
      <c r="Z6" s="13">
        <v>0</v>
      </c>
      <c r="AA6" s="13">
        <v>74</v>
      </c>
      <c r="AB6" s="13">
        <v>0</v>
      </c>
      <c r="AC6" s="13">
        <v>74</v>
      </c>
    </row>
    <row r="7" spans="1:29" ht="15">
      <c r="A7" s="1" t="s">
        <v>1</v>
      </c>
      <c r="B7" s="1" t="s">
        <v>5</v>
      </c>
      <c r="C7" s="11">
        <v>8</v>
      </c>
      <c r="D7" s="13"/>
      <c r="E7" s="13">
        <v>119</v>
      </c>
      <c r="F7" s="13">
        <v>119</v>
      </c>
      <c r="G7" s="13">
        <v>0</v>
      </c>
      <c r="H7" s="13">
        <v>0</v>
      </c>
      <c r="I7" s="13">
        <v>0</v>
      </c>
      <c r="J7" s="13">
        <v>18</v>
      </c>
      <c r="K7" s="13">
        <v>0</v>
      </c>
      <c r="L7" s="13">
        <v>259</v>
      </c>
      <c r="M7" s="13"/>
      <c r="N7" s="13">
        <v>137</v>
      </c>
      <c r="O7" s="13">
        <v>137</v>
      </c>
      <c r="P7" s="21">
        <f t="shared" si="2"/>
        <v>137</v>
      </c>
      <c r="Q7" s="3">
        <f t="shared" si="3"/>
        <v>8.8698630136986298E-2</v>
      </c>
      <c r="R7" s="1" t="s">
        <v>5</v>
      </c>
      <c r="S7" s="13">
        <v>0</v>
      </c>
      <c r="T7" s="16">
        <f t="shared" si="0"/>
        <v>1.8905109489051095</v>
      </c>
      <c r="U7" s="18">
        <f t="shared" si="1"/>
        <v>1.8905109489051095</v>
      </c>
      <c r="V7" s="16">
        <v>0.55555555560000003</v>
      </c>
      <c r="W7" s="16">
        <v>54.6</v>
      </c>
      <c r="X7" s="13">
        <v>0</v>
      </c>
      <c r="Y7" s="13">
        <v>0</v>
      </c>
      <c r="Z7" s="13">
        <v>0</v>
      </c>
      <c r="AA7" s="13">
        <v>5</v>
      </c>
      <c r="AB7" s="13">
        <v>0</v>
      </c>
      <c r="AC7" s="13">
        <v>5</v>
      </c>
    </row>
    <row r="8" spans="1:29" ht="12.75" customHeight="1">
      <c r="A8" s="1" t="s">
        <v>2</v>
      </c>
      <c r="B8" s="1" t="s">
        <v>34</v>
      </c>
      <c r="C8" s="11">
        <v>10</v>
      </c>
      <c r="D8" s="13"/>
      <c r="E8" s="13">
        <v>265</v>
      </c>
      <c r="F8" s="13">
        <v>267</v>
      </c>
      <c r="G8" s="13">
        <v>0</v>
      </c>
      <c r="H8" s="13">
        <v>6</v>
      </c>
      <c r="I8" s="13">
        <v>4</v>
      </c>
      <c r="J8" s="13">
        <v>91</v>
      </c>
      <c r="K8" s="13">
        <v>0</v>
      </c>
      <c r="L8" s="13">
        <v>897</v>
      </c>
      <c r="M8" s="13">
        <v>0</v>
      </c>
      <c r="N8" s="13">
        <v>356</v>
      </c>
      <c r="O8" s="13">
        <v>358</v>
      </c>
      <c r="P8" s="21">
        <f t="shared" si="2"/>
        <v>362</v>
      </c>
      <c r="Q8" s="3">
        <f t="shared" si="3"/>
        <v>0.2416801634753652</v>
      </c>
      <c r="R8" s="1" t="s">
        <v>34</v>
      </c>
      <c r="S8" s="13">
        <v>0</v>
      </c>
      <c r="T8" s="16">
        <f t="shared" si="0"/>
        <v>2.5196629213483148</v>
      </c>
      <c r="U8" s="18">
        <f t="shared" si="1"/>
        <v>2.4779005524861879</v>
      </c>
      <c r="V8" s="16">
        <v>1.2857142857000001</v>
      </c>
      <c r="W8" s="16">
        <v>21.611111111099998</v>
      </c>
      <c r="X8" s="13">
        <v>2</v>
      </c>
      <c r="Y8" s="13">
        <v>0</v>
      </c>
      <c r="Z8" s="13">
        <v>0</v>
      </c>
      <c r="AA8" s="13">
        <v>17</v>
      </c>
      <c r="AB8" s="13">
        <v>0</v>
      </c>
      <c r="AC8" s="13">
        <v>17</v>
      </c>
    </row>
    <row r="9" spans="1:29" ht="15">
      <c r="A9" s="1" t="s">
        <v>2</v>
      </c>
      <c r="B9" s="1" t="s">
        <v>35</v>
      </c>
      <c r="C9" s="11">
        <v>8</v>
      </c>
      <c r="D9" s="13"/>
      <c r="E9" s="13">
        <v>93</v>
      </c>
      <c r="F9" s="13">
        <v>104</v>
      </c>
      <c r="G9" s="13">
        <v>1</v>
      </c>
      <c r="H9" s="13">
        <v>17</v>
      </c>
      <c r="I9" s="13">
        <v>5</v>
      </c>
      <c r="J9" s="13">
        <v>18</v>
      </c>
      <c r="K9" s="13">
        <v>0</v>
      </c>
      <c r="L9" s="13">
        <v>398</v>
      </c>
      <c r="M9" s="13">
        <v>0</v>
      </c>
      <c r="N9" s="13">
        <v>111</v>
      </c>
      <c r="O9" s="13">
        <v>123</v>
      </c>
      <c r="P9" s="21">
        <f>(N9+D9+H9)-M9</f>
        <v>128</v>
      </c>
      <c r="Q9" s="3">
        <f t="shared" si="3"/>
        <v>0.11819884417808219</v>
      </c>
      <c r="R9" s="1" t="s">
        <v>35</v>
      </c>
      <c r="S9" s="13">
        <v>0</v>
      </c>
      <c r="T9" s="16">
        <f>L9/N9</f>
        <v>3.5855855855855854</v>
      </c>
      <c r="U9" s="18">
        <f>L9/P9</f>
        <v>3.109375</v>
      </c>
      <c r="V9" s="16">
        <v>0</v>
      </c>
      <c r="W9" s="16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</row>
    <row r="10" spans="1:29" ht="15">
      <c r="A10" s="1" t="s">
        <v>2</v>
      </c>
      <c r="B10" s="1" t="s">
        <v>6</v>
      </c>
      <c r="C10" s="11">
        <v>10</v>
      </c>
      <c r="D10" s="13"/>
      <c r="E10" s="13">
        <v>319</v>
      </c>
      <c r="F10" s="13">
        <v>310</v>
      </c>
      <c r="G10" s="13">
        <v>1</v>
      </c>
      <c r="H10" s="13">
        <v>5</v>
      </c>
      <c r="I10" s="13">
        <v>14</v>
      </c>
      <c r="J10" s="13">
        <v>921</v>
      </c>
      <c r="K10" s="13">
        <v>0</v>
      </c>
      <c r="L10" s="13">
        <v>1777</v>
      </c>
      <c r="M10" s="13">
        <v>0</v>
      </c>
      <c r="N10" s="13">
        <v>1240</v>
      </c>
      <c r="O10" s="13">
        <v>1232</v>
      </c>
      <c r="P10" s="21">
        <f t="shared" si="2"/>
        <v>1245</v>
      </c>
      <c r="Q10" s="3">
        <f t="shared" si="3"/>
        <v>0.48489409693568791</v>
      </c>
      <c r="R10" s="1" t="s">
        <v>6</v>
      </c>
      <c r="S10" s="13">
        <v>0</v>
      </c>
      <c r="T10" s="16">
        <f t="shared" si="0"/>
        <v>1.4330645161290323</v>
      </c>
      <c r="U10" s="18">
        <f t="shared" si="1"/>
        <v>1.4273092369477911</v>
      </c>
      <c r="V10" s="16">
        <v>9.9090909090999997</v>
      </c>
      <c r="W10" s="16">
        <v>1.8532110092</v>
      </c>
      <c r="X10" s="13">
        <v>0</v>
      </c>
      <c r="Y10" s="13">
        <v>0</v>
      </c>
      <c r="Z10" s="13">
        <v>0</v>
      </c>
      <c r="AA10" s="13">
        <v>109</v>
      </c>
      <c r="AB10" s="13">
        <v>0</v>
      </c>
      <c r="AC10" s="13">
        <v>109</v>
      </c>
    </row>
    <row r="11" spans="1:29" ht="15">
      <c r="A11" s="1" t="s">
        <v>2</v>
      </c>
      <c r="B11" s="1" t="s">
        <v>7</v>
      </c>
      <c r="C11" s="11">
        <v>6</v>
      </c>
      <c r="D11" s="13"/>
      <c r="E11" s="13">
        <v>6</v>
      </c>
      <c r="F11" s="13">
        <v>6</v>
      </c>
      <c r="G11" s="13">
        <v>0</v>
      </c>
      <c r="H11" s="13">
        <v>0</v>
      </c>
      <c r="I11" s="13">
        <v>0</v>
      </c>
      <c r="J11" s="13">
        <v>451</v>
      </c>
      <c r="K11" s="13">
        <v>0</v>
      </c>
      <c r="L11" s="13">
        <v>457</v>
      </c>
      <c r="M11" s="13"/>
      <c r="N11" s="13">
        <v>457</v>
      </c>
      <c r="O11" s="13">
        <v>457</v>
      </c>
      <c r="P11" s="21">
        <f t="shared" si="2"/>
        <v>457</v>
      </c>
      <c r="Q11" s="3">
        <f t="shared" si="3"/>
        <v>0.20867579908675798</v>
      </c>
      <c r="R11" s="1" t="s">
        <v>7</v>
      </c>
      <c r="S11" s="13">
        <v>0</v>
      </c>
      <c r="T11" s="16">
        <f t="shared" si="0"/>
        <v>1</v>
      </c>
      <c r="U11" s="18">
        <f t="shared" si="1"/>
        <v>1</v>
      </c>
      <c r="V11" s="16">
        <v>0.85714285709999993</v>
      </c>
      <c r="W11" s="16">
        <v>35.166666666700003</v>
      </c>
      <c r="X11" s="13">
        <v>0</v>
      </c>
      <c r="Y11" s="13">
        <v>0</v>
      </c>
      <c r="Z11" s="13">
        <v>0</v>
      </c>
      <c r="AA11" s="13">
        <v>6</v>
      </c>
      <c r="AB11" s="13">
        <v>0</v>
      </c>
      <c r="AC11" s="13">
        <v>6</v>
      </c>
    </row>
    <row r="12" spans="1:29" ht="15">
      <c r="A12" s="1" t="s">
        <v>2</v>
      </c>
      <c r="B12" s="1" t="s">
        <v>2</v>
      </c>
      <c r="C12" s="11">
        <v>17</v>
      </c>
      <c r="D12" s="13"/>
      <c r="E12" s="13">
        <v>992</v>
      </c>
      <c r="F12" s="13">
        <v>987</v>
      </c>
      <c r="G12" s="13">
        <v>26</v>
      </c>
      <c r="H12" s="13">
        <v>44</v>
      </c>
      <c r="I12" s="13">
        <v>21</v>
      </c>
      <c r="J12" s="13">
        <v>414</v>
      </c>
      <c r="K12" s="13">
        <v>1</v>
      </c>
      <c r="L12" s="13">
        <v>4132</v>
      </c>
      <c r="M12" s="13">
        <v>0</v>
      </c>
      <c r="N12" s="13">
        <v>1406</v>
      </c>
      <c r="O12" s="13">
        <v>1427</v>
      </c>
      <c r="P12" s="21">
        <f t="shared" si="2"/>
        <v>1450</v>
      </c>
      <c r="Q12" s="3">
        <f t="shared" si="3"/>
        <v>0.64570752174275481</v>
      </c>
      <c r="R12" s="1" t="s">
        <v>2</v>
      </c>
      <c r="S12" s="13">
        <v>5</v>
      </c>
      <c r="T12" s="16">
        <f t="shared" si="0"/>
        <v>2.9388335704125179</v>
      </c>
      <c r="U12" s="18">
        <f t="shared" si="1"/>
        <v>2.8496551724137933</v>
      </c>
      <c r="V12" s="16">
        <v>5.2631578947</v>
      </c>
      <c r="W12" s="16">
        <v>2.88</v>
      </c>
      <c r="X12" s="13">
        <v>3</v>
      </c>
      <c r="Y12" s="13">
        <v>0</v>
      </c>
      <c r="Z12" s="13">
        <v>0</v>
      </c>
      <c r="AA12" s="13">
        <v>90</v>
      </c>
      <c r="AB12" s="13">
        <v>0</v>
      </c>
      <c r="AC12" s="13">
        <v>90</v>
      </c>
    </row>
    <row r="13" spans="1:29" s="10" customFormat="1" ht="15">
      <c r="A13" s="9"/>
      <c r="B13" s="9"/>
      <c r="C13" s="9">
        <f>SUM(C5:C12)</f>
        <v>102</v>
      </c>
      <c r="D13" s="9">
        <f t="shared" ref="D13:O13" si="4">SUM(D5:D12)</f>
        <v>0</v>
      </c>
      <c r="E13" s="9">
        <f t="shared" si="4"/>
        <v>3177</v>
      </c>
      <c r="F13" s="9">
        <f t="shared" si="4"/>
        <v>3012</v>
      </c>
      <c r="G13" s="9">
        <f t="shared" si="4"/>
        <v>157</v>
      </c>
      <c r="H13" s="9">
        <f t="shared" si="4"/>
        <v>107</v>
      </c>
      <c r="I13" s="9">
        <f t="shared" si="4"/>
        <v>107</v>
      </c>
      <c r="J13" s="9">
        <f t="shared" si="4"/>
        <v>2309</v>
      </c>
      <c r="K13" s="9">
        <f t="shared" si="4"/>
        <v>25</v>
      </c>
      <c r="L13" s="9">
        <f t="shared" si="4"/>
        <v>13624</v>
      </c>
      <c r="M13" s="9">
        <f>SUM(M5:M12)</f>
        <v>3</v>
      </c>
      <c r="N13" s="9">
        <f>SUM(N5:N12)</f>
        <v>5486</v>
      </c>
      <c r="O13" s="9">
        <f t="shared" si="4"/>
        <v>5478</v>
      </c>
      <c r="P13" s="22">
        <f>SUM(P5:P12)</f>
        <v>5590</v>
      </c>
      <c r="Q13" s="15">
        <f>(N13*U13)/(C13*365)</f>
        <v>0.35913323213962228</v>
      </c>
      <c r="R13" s="12"/>
      <c r="S13" s="12">
        <f>SUM(S5:S12)</f>
        <v>25</v>
      </c>
      <c r="T13" s="14">
        <f t="shared" ref="T13" si="5">L13/N13</f>
        <v>2.4834123222748814</v>
      </c>
      <c r="U13" s="14">
        <f t="shared" ref="U13" si="6">L13/P13</f>
        <v>2.4372093023255812</v>
      </c>
      <c r="V13" s="12"/>
      <c r="W13" s="12"/>
      <c r="X13" s="9"/>
      <c r="Y13" s="9"/>
      <c r="Z13" s="9"/>
      <c r="AA13" s="9"/>
      <c r="AB13" s="9"/>
      <c r="AC13" s="9"/>
    </row>
    <row r="16" spans="1:29">
      <c r="Q16" s="2"/>
      <c r="V16" s="17"/>
    </row>
    <row r="17" spans="17:22">
      <c r="Q17" s="2"/>
      <c r="V17" s="17"/>
    </row>
    <row r="18" spans="17:22">
      <c r="Q18" s="2"/>
      <c r="V18" s="17"/>
    </row>
    <row r="19" spans="17:22">
      <c r="Q19" s="2"/>
      <c r="V19" s="17"/>
    </row>
    <row r="20" spans="17:22">
      <c r="Q20" s="2"/>
      <c r="V20" s="17"/>
    </row>
    <row r="21" spans="17:22">
      <c r="Q21" s="2"/>
      <c r="V21" s="17"/>
    </row>
    <row r="22" spans="17:22">
      <c r="Q22" s="2"/>
      <c r="V22" s="17"/>
    </row>
    <row r="23" spans="17:22">
      <c r="Q23" s="2"/>
      <c r="V23" s="17"/>
    </row>
    <row r="24" spans="17:22">
      <c r="Q24" s="2"/>
    </row>
    <row r="25" spans="17:22">
      <c r="Q25" s="2"/>
    </row>
    <row r="26" spans="17:22">
      <c r="Q26" s="2"/>
    </row>
    <row r="27" spans="17:22">
      <c r="Q27" s="2"/>
    </row>
  </sheetData>
  <mergeCells count="1">
    <mergeCell ref="S2:W2"/>
  </mergeCells>
  <pageMargins left="0.17" right="0.16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2013ΣΤΑΤ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KINISI_NEOS_2</dc:creator>
  <cp:lastModifiedBy>KINISI2</cp:lastModifiedBy>
  <cp:lastPrinted>2016-01-11T05:51:57Z</cp:lastPrinted>
  <dcterms:created xsi:type="dcterms:W3CDTF">2014-12-05T07:12:01Z</dcterms:created>
  <dcterms:modified xsi:type="dcterms:W3CDTF">2017-06-09T10:09:15Z</dcterms:modified>
</cp:coreProperties>
</file>